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4\"/>
    </mc:Choice>
  </mc:AlternateContent>
  <bookViews>
    <workbookView xWindow="0" yWindow="7440" windowWidth="11970" windowHeight="6615"/>
  </bookViews>
  <sheets>
    <sheet name="4.5.3.1_2015" sheetId="1" r:id="rId1"/>
  </sheets>
  <definedNames>
    <definedName name="_Regression_Int" localSheetId="0" hidden="1">1</definedName>
    <definedName name="A_IMPRESIÓN_IM">'4.5.3.1_2015'!$A$6:$G$34</definedName>
    <definedName name="_xlnm.Print_Area" localSheetId="0">'4.5.3.1_2015'!$A$11:$F$110</definedName>
    <definedName name="Imprimir_área_IM" localSheetId="0">'4.5.3.1_2015'!$A$6:$G$34</definedName>
    <definedName name="_xlnm.Print_Titles" localSheetId="0">'4.5.3.1_2015'!$1:$10</definedName>
  </definedNames>
  <calcPr calcId="152511"/>
</workbook>
</file>

<file path=xl/calcChain.xml><?xml version="1.0" encoding="utf-8"?>
<calcChain xmlns="http://schemas.openxmlformats.org/spreadsheetml/2006/main">
  <c r="E12" i="1" l="1"/>
  <c r="C12" i="1"/>
  <c r="B12" i="1"/>
  <c r="F108" i="1" l="1"/>
  <c r="F106" i="1"/>
  <c r="F103" i="1"/>
  <c r="F98" i="1"/>
  <c r="F94" i="1"/>
  <c r="F91" i="1"/>
  <c r="F88" i="1"/>
  <c r="F84" i="1"/>
  <c r="F83" i="1"/>
  <c r="F76" i="1"/>
  <c r="F71" i="1"/>
  <c r="F70" i="1"/>
  <c r="F61" i="1"/>
  <c r="F60" i="1"/>
  <c r="F50" i="1"/>
  <c r="F47" i="1"/>
  <c r="F42" i="1"/>
  <c r="F34" i="1"/>
  <c r="F31" i="1"/>
  <c r="F25" i="1"/>
  <c r="F21" i="1"/>
  <c r="F18" i="1"/>
  <c r="F15" i="1"/>
  <c r="F109" i="1"/>
  <c r="F102" i="1"/>
  <c r="F100" i="1"/>
  <c r="F96" i="1"/>
  <c r="F104" i="1"/>
  <c r="F92" i="1"/>
  <c r="F87" i="1"/>
  <c r="F81" i="1"/>
  <c r="F77" i="1"/>
  <c r="F75" i="1"/>
  <c r="F73" i="1"/>
  <c r="F69" i="1"/>
  <c r="F67" i="1"/>
  <c r="F58" i="1"/>
  <c r="F55" i="1"/>
  <c r="F52" i="1"/>
  <c r="F51" i="1"/>
  <c r="F48" i="1"/>
  <c r="F44" i="1"/>
  <c r="F40" i="1"/>
  <c r="F33" i="1"/>
  <c r="F27" i="1"/>
  <c r="F23" i="1"/>
  <c r="F19" i="1"/>
  <c r="F17" i="1"/>
  <c r="F110" i="1"/>
  <c r="F107" i="1"/>
  <c r="F97" i="1"/>
  <c r="F85" i="1"/>
  <c r="F78" i="1"/>
  <c r="F74" i="1"/>
  <c r="F66" i="1"/>
  <c r="F64" i="1"/>
  <c r="F57" i="1"/>
  <c r="F43" i="1"/>
  <c r="F37" i="1"/>
  <c r="F32" i="1"/>
  <c r="F26" i="1"/>
  <c r="F101" i="1"/>
  <c r="F80" i="1"/>
  <c r="F68" i="1"/>
  <c r="F62" i="1"/>
  <c r="F35" i="1"/>
  <c r="F22" i="1"/>
  <c r="F90" i="1"/>
  <c r="F82" i="1"/>
  <c r="F72" i="1"/>
  <c r="F65" i="1"/>
  <c r="F63" i="1"/>
  <c r="F56" i="1"/>
  <c r="F41" i="1"/>
  <c r="F36" i="1"/>
  <c r="F30" i="1"/>
  <c r="F24" i="1"/>
  <c r="F89" i="1"/>
  <c r="F54" i="1"/>
  <c r="F39" i="1"/>
  <c r="F29" i="1"/>
  <c r="F105" i="1"/>
  <c r="F99" i="1"/>
  <c r="F93" i="1"/>
  <c r="F79" i="1"/>
  <c r="F59" i="1"/>
  <c r="F53" i="1"/>
  <c r="F49" i="1"/>
  <c r="F45" i="1"/>
  <c r="F38" i="1"/>
  <c r="F28" i="1"/>
  <c r="F20" i="1"/>
  <c r="F14" i="1"/>
  <c r="F95" i="1"/>
  <c r="F86" i="1"/>
  <c r="F46" i="1"/>
  <c r="F16" i="1"/>
  <c r="D109" i="1"/>
  <c r="D102" i="1"/>
  <c r="D100" i="1"/>
  <c r="D96" i="1"/>
  <c r="D93" i="1"/>
  <c r="D90" i="1"/>
  <c r="D82" i="1"/>
  <c r="D79" i="1"/>
  <c r="D72" i="1"/>
  <c r="D65" i="1"/>
  <c r="D63" i="1"/>
  <c r="D59" i="1"/>
  <c r="D56" i="1"/>
  <c r="D53" i="1"/>
  <c r="D49" i="1"/>
  <c r="D45" i="1"/>
  <c r="D41" i="1"/>
  <c r="D38" i="1"/>
  <c r="D36" i="1"/>
  <c r="D30" i="1"/>
  <c r="D28" i="1"/>
  <c r="D24" i="1"/>
  <c r="D20" i="1"/>
  <c r="D104" i="1"/>
  <c r="D110" i="1"/>
  <c r="D107" i="1"/>
  <c r="D108" i="1"/>
  <c r="D106" i="1"/>
  <c r="D103" i="1"/>
  <c r="D98" i="1"/>
  <c r="D94" i="1"/>
  <c r="D91" i="1"/>
  <c r="D88" i="1"/>
  <c r="D84" i="1"/>
  <c r="D83" i="1"/>
  <c r="D76" i="1"/>
  <c r="D71" i="1"/>
  <c r="D70" i="1"/>
  <c r="D61" i="1"/>
  <c r="D60" i="1"/>
  <c r="D50" i="1"/>
  <c r="D47" i="1"/>
  <c r="D42" i="1"/>
  <c r="D34" i="1"/>
  <c r="D31" i="1"/>
  <c r="D25" i="1"/>
  <c r="D21" i="1"/>
  <c r="D18" i="1"/>
  <c r="D15" i="1"/>
  <c r="D101" i="1"/>
  <c r="D95" i="1"/>
  <c r="D92" i="1"/>
  <c r="D75" i="1"/>
  <c r="D67" i="1"/>
  <c r="D58" i="1"/>
  <c r="D52" i="1"/>
  <c r="D48" i="1"/>
  <c r="D44" i="1"/>
  <c r="D33" i="1"/>
  <c r="D27" i="1"/>
  <c r="D19" i="1"/>
  <c r="D51" i="1"/>
  <c r="D23" i="1"/>
  <c r="D86" i="1"/>
  <c r="D80" i="1"/>
  <c r="D68" i="1"/>
  <c r="D54" i="1"/>
  <c r="D39" i="1"/>
  <c r="D22" i="1"/>
  <c r="D105" i="1"/>
  <c r="D99" i="1"/>
  <c r="D85" i="1"/>
  <c r="D78" i="1"/>
  <c r="D74" i="1"/>
  <c r="D66" i="1"/>
  <c r="D64" i="1"/>
  <c r="D57" i="1"/>
  <c r="D43" i="1"/>
  <c r="D37" i="1"/>
  <c r="D32" i="1"/>
  <c r="D26" i="1"/>
  <c r="D14" i="1"/>
  <c r="D55" i="1"/>
  <c r="D40" i="1"/>
  <c r="D46" i="1"/>
  <c r="D29" i="1"/>
  <c r="D97" i="1"/>
  <c r="D87" i="1"/>
  <c r="D81" i="1"/>
  <c r="D77" i="1"/>
  <c r="D73" i="1"/>
  <c r="D69" i="1"/>
  <c r="D17" i="1"/>
  <c r="D89" i="1"/>
  <c r="D62" i="1"/>
  <c r="D35" i="1"/>
  <c r="D16" i="1"/>
  <c r="F12" i="1" l="1"/>
  <c r="D12" i="1"/>
</calcChain>
</file>

<file path=xl/sharedStrings.xml><?xml version="1.0" encoding="utf-8"?>
<sst xmlns="http://schemas.openxmlformats.org/spreadsheetml/2006/main" count="107" uniqueCount="106">
  <si>
    <t xml:space="preserve">                                                                                                                                        </t>
  </si>
  <si>
    <t>I. S. S. S. T. E.</t>
  </si>
  <si>
    <t>Organismo</t>
  </si>
  <si>
    <t>Total</t>
  </si>
  <si>
    <t>%</t>
  </si>
  <si>
    <t>Número de Préstamos</t>
  </si>
  <si>
    <t>Monto Autorizado</t>
  </si>
  <si>
    <t>Líquido Pagado</t>
  </si>
  <si>
    <t>I. N. E. G. I.</t>
  </si>
  <si>
    <t>4.5.3.1 Préstamos Extraordinarios para Damnificados por Organismo 
(Miles de Pesos)</t>
  </si>
  <si>
    <t>Gobierno del Estado de Baja California Sur</t>
  </si>
  <si>
    <t>Secretaría de Salud</t>
  </si>
  <si>
    <t>Secretaría de Hacienda y Crédito Público</t>
  </si>
  <si>
    <t>Secretaría de Comunicaciones y Transportes</t>
  </si>
  <si>
    <t>Servicio Postal Mexicano</t>
  </si>
  <si>
    <t>Poder Judicial Federal</t>
  </si>
  <si>
    <t>Colegio Nacional de Educación Profesional Técnica</t>
  </si>
  <si>
    <t>H. Ayto. Const. del Mpio. de Cozumel, Q. Roo.</t>
  </si>
  <si>
    <t>Telecomunicaciones de México</t>
  </si>
  <si>
    <t>Universidad Autónoma de Guerrero</t>
  </si>
  <si>
    <t>Sist. de Agua Potable Alcanta. y Saneam. Cabos</t>
  </si>
  <si>
    <t>Secretaría de Medio Ambiente y Recursos Naturales</t>
  </si>
  <si>
    <t>Procuraduría General de la República</t>
  </si>
  <si>
    <t>Secretaría de Gobernación</t>
  </si>
  <si>
    <t>Colegio de Bachilleres Edo. de Baja California Sur</t>
  </si>
  <si>
    <t>Instituto Nacional Electoral</t>
  </si>
  <si>
    <t>Secretaría de Desarrollo Social (SEDESOL)</t>
  </si>
  <si>
    <t>Secretaría de la Reforma Agraria</t>
  </si>
  <si>
    <t>Procuraduría Agraria</t>
  </si>
  <si>
    <t>Consejo Nacional de Fomento Educativo (CONAFE)</t>
  </si>
  <si>
    <t>Procuraduría Federal del Consumidor</t>
  </si>
  <si>
    <t>Junta Estatal de Caminos de Baja California Sur</t>
  </si>
  <si>
    <t>Instituto Nacional de Antropología e Historia</t>
  </si>
  <si>
    <t>Tribunal Superior Agrario</t>
  </si>
  <si>
    <t>Secretaría del Trabajo y Previsión Social</t>
  </si>
  <si>
    <t>Sist. de Agua Potable Alcanta. y Saneam. Comondu</t>
  </si>
  <si>
    <t>H. A. Const. del Mpio. de Othón P. Blanco, Q. Roo.</t>
  </si>
  <si>
    <t>Secretaría de Economía</t>
  </si>
  <si>
    <t>Com. P/Regularización de la Tenencia de la Tierra</t>
  </si>
  <si>
    <t>Secretaría de Relaciones Exteriores</t>
  </si>
  <si>
    <t>Secretaría de Turismo</t>
  </si>
  <si>
    <t>Universidad Autónoma de Chiapas</t>
  </si>
  <si>
    <t>H. Ayunt. del Mpio. de Isla Mujeres, Quintana Roo</t>
  </si>
  <si>
    <t>Colegio de Bachilleres del Estado de Chihuahua</t>
  </si>
  <si>
    <t>Caminos y Puentes Fed. de Ingresos y Serv. Conexos</t>
  </si>
  <si>
    <t>Comisión Nacional para el Desarrollo de los Pueblos</t>
  </si>
  <si>
    <t>Sistema Quintanarroense de Comunicación Social</t>
  </si>
  <si>
    <t>Sistema Nal. para el Desarrollo Integral de la Fam.</t>
  </si>
  <si>
    <t>Colegio de Bachilleres del Estado de Guerrero</t>
  </si>
  <si>
    <t>Tribunal Federal de Justicia Fiscal y Administrativa</t>
  </si>
  <si>
    <t>Instituto de Salud del Estado de Chiapas</t>
  </si>
  <si>
    <t>Poder Legislativo del Estado de Quintana Roo</t>
  </si>
  <si>
    <t>Sist. Desarrollo Integral de Familia Quintana Roo</t>
  </si>
  <si>
    <t>Pensionistas. Riesgos del Trabajo</t>
  </si>
  <si>
    <t>Instituto Nacional de Pesca</t>
  </si>
  <si>
    <t>Secretaría de Marina</t>
  </si>
  <si>
    <t>Inst. Nal. de Invest. Forestales y Agropecuarias</t>
  </si>
  <si>
    <t>Inst. Est. Cancerología "Dr.Arturo Beltrán Ortega"</t>
  </si>
  <si>
    <t>Instituto Mexicano de la Radio</t>
  </si>
  <si>
    <t>Consejo Quintanarroense de la Juventud</t>
  </si>
  <si>
    <t>Sist. Seg. Indust. Bancaria y Comercial de Veracruz</t>
  </si>
  <si>
    <t>Universidad Tecnológica de Chihuahua</t>
  </si>
  <si>
    <t>Instituto Nacional de las Personas Adultas Mayores</t>
  </si>
  <si>
    <t>Colegio de Bachilleres del Estado de Quintana Roo</t>
  </si>
  <si>
    <t>Comisión Nacional de Derechos Humanos</t>
  </si>
  <si>
    <t>Universidad " Juárez " del Estado de Durango</t>
  </si>
  <si>
    <t>Colegio de Bachilleres del Estado de Veracruz</t>
  </si>
  <si>
    <t>Procuraduría de la Defensa del Contribuyente</t>
  </si>
  <si>
    <t>Instituto Mexicano del Petróleo</t>
  </si>
  <si>
    <t>Comisión del Agua del Estado de Veracruz</t>
  </si>
  <si>
    <t>Colegio de Bachilleres del Estado de Durango</t>
  </si>
  <si>
    <t>Com. de Agua Potable y Alcantarillado Quintana Roo</t>
  </si>
  <si>
    <t>Sist. Estatal de Telesecundaria del Edo. de Durango</t>
  </si>
  <si>
    <t>Consejo Nacional de Ciencia y Tecnología</t>
  </si>
  <si>
    <t>C. de Estudios Cientif. y Tecnológicos de Durango</t>
  </si>
  <si>
    <t>Inst. de Capacitación para el Trabajo en Q. Roo</t>
  </si>
  <si>
    <t>Com. de Infraestruct. Educ. del Edo.  Quintana Roo</t>
  </si>
  <si>
    <t>Consejo Estatal Electoral en Quintana Roo</t>
  </si>
  <si>
    <t>Colegio de Estudios Cientif. y Tecnol. de Guerrero</t>
  </si>
  <si>
    <t>Centro Pedagógico del Estado de Sonora</t>
  </si>
  <si>
    <t>C. de Estudios Cientif. y Tecnológicos de Q. Roo</t>
  </si>
  <si>
    <t>Anuario Estadístico 2015</t>
  </si>
  <si>
    <t>Secretaría de Educación Pública</t>
  </si>
  <si>
    <t>Pensionistas y Jubilados con cargo al I.S.S.S.T.E.</t>
  </si>
  <si>
    <t>Secretaría de Agricultura, Ganadería, Desarrollo Rural</t>
  </si>
  <si>
    <t>Comisión Nacional del Agua</t>
  </si>
  <si>
    <t>Inst. P/la Educación d/las personas Jóvenes y Adultas</t>
  </si>
  <si>
    <t>Comisión Nacional Forestal (CONAFOR)</t>
  </si>
  <si>
    <t>Colegio de Bachilleres del Estado de Michoacán</t>
  </si>
  <si>
    <t>Sist. de Agua Potable Alcanta. y Saneam. la Paz</t>
  </si>
  <si>
    <t>Universidad Pedagógica Nacional</t>
  </si>
  <si>
    <t>C. de Estudios Cientif. y Tecnologicos de B.C.S.</t>
  </si>
  <si>
    <t>Centro de Enseñanza Técnica Industrial. Jalisco</t>
  </si>
  <si>
    <t>Com. Nal. P/la Defensa d/los Usuarios de Servs. Fin</t>
  </si>
  <si>
    <t>Procuraduría Federal de la Defensa del Trabajo</t>
  </si>
  <si>
    <t>Universidad Tecnológica de Hermosillo, Sonora</t>
  </si>
  <si>
    <t>Centro de Rehabilitación y Educación Especial en Durango</t>
  </si>
  <si>
    <t>Universidad Tecnológica de Torreón</t>
  </si>
  <si>
    <t>Auditoria Superior del Estado de Quintana Roo</t>
  </si>
  <si>
    <t>Universidad tecnológica de Ciudad Juárez</t>
  </si>
  <si>
    <t>Universidad Tecnológica de Cancún de Quintana Roo</t>
  </si>
  <si>
    <t>Cent. Cap. Tec. P/trab. y Educ. Med Sup  Eva S.L.M</t>
  </si>
  <si>
    <t>Inst. Tecnológico Superior de Felipe Carrillo Puerto</t>
  </si>
  <si>
    <t>Hospital Infantil del Estado de Sonora</t>
  </si>
  <si>
    <t>El Colegio de la Frontera Sur. Chiapas</t>
  </si>
  <si>
    <t>Consejo Quintanarroense de Ciencia y Tecnología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</si>
</sst>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_-* #,##0.0_-;\-* #,##0.0_-;_-* &quot;-&quot;??_-;_-@_-"/>
    <numFmt numFmtId="166" formatCode="_-* #,##0_-;\-* #,##0_-;_-* &quot;-&quot;??_-;_-@_-"/>
    <numFmt numFmtId="167" formatCode="#,##0.0"/>
    <numFmt numFmtId="168" formatCode="&quot;$&quot;#,##0.00"/>
    <numFmt numFmtId="169" formatCode="0.0"/>
    <numFmt numFmtId="170" formatCode="&quot;$&quot;#,##0.0"/>
  </numFmts>
  <fonts count="10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Courier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sz val="12"/>
      <color rgb="FF000000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2" borderId="0" xfId="0" applyFont="1" applyFill="1" applyBorder="1"/>
    <xf numFmtId="0" fontId="6" fillId="0" borderId="0" xfId="0" applyFont="1"/>
    <xf numFmtId="166" fontId="4" fillId="0" borderId="0" xfId="1" applyNumberFormat="1" applyFont="1" applyBorder="1" applyProtection="1"/>
    <xf numFmtId="167" fontId="4" fillId="0" borderId="0" xfId="1" applyNumberFormat="1" applyFont="1" applyBorder="1" applyProtection="1"/>
    <xf numFmtId="166" fontId="5" fillId="0" borderId="0" xfId="1" applyNumberFormat="1" applyFont="1" applyBorder="1" applyProtection="1"/>
    <xf numFmtId="165" fontId="5" fillId="0" borderId="0" xfId="1" applyNumberFormat="1" applyFont="1" applyBorder="1" applyProtection="1"/>
    <xf numFmtId="0" fontId="0" fillId="0" borderId="0" xfId="0" applyAlignment="1"/>
    <xf numFmtId="0" fontId="2" fillId="0" borderId="0" xfId="0" applyFont="1" applyBorder="1" applyAlignment="1" applyProtection="1"/>
    <xf numFmtId="0" fontId="2" fillId="0" borderId="0" xfId="0" applyFont="1" applyBorder="1" applyAlignment="1"/>
    <xf numFmtId="0" fontId="5" fillId="0" borderId="0" xfId="0" applyFont="1" applyBorder="1" applyAlignment="1" applyProtection="1"/>
    <xf numFmtId="0" fontId="3" fillId="0" borderId="0" xfId="0" applyFont="1" applyAlignment="1"/>
    <xf numFmtId="3" fontId="5" fillId="0" borderId="0" xfId="1" applyNumberFormat="1" applyFont="1" applyBorder="1" applyProtection="1"/>
    <xf numFmtId="0" fontId="5" fillId="0" borderId="0" xfId="0" applyFont="1" applyBorder="1"/>
    <xf numFmtId="0" fontId="5" fillId="0" borderId="0" xfId="0" applyFont="1"/>
    <xf numFmtId="0" fontId="4" fillId="0" borderId="0" xfId="0" applyFont="1" applyBorder="1"/>
    <xf numFmtId="164" fontId="4" fillId="0" borderId="0" xfId="0" applyNumberFormat="1" applyFont="1" applyProtection="1"/>
    <xf numFmtId="0" fontId="4" fillId="0" borderId="0" xfId="0" applyFont="1"/>
    <xf numFmtId="164" fontId="5" fillId="0" borderId="0" xfId="0" applyNumberFormat="1" applyFont="1" applyProtection="1"/>
    <xf numFmtId="0" fontId="4" fillId="0" borderId="0" xfId="0" applyFont="1" applyBorder="1" applyAlignment="1" applyProtection="1"/>
    <xf numFmtId="0" fontId="5" fillId="0" borderId="0" xfId="0" applyFont="1" applyBorder="1" applyAlignment="1"/>
    <xf numFmtId="0" fontId="8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168" fontId="5" fillId="0" borderId="0" xfId="2" applyNumberFormat="1" applyFont="1" applyBorder="1" applyProtection="1"/>
    <xf numFmtId="0" fontId="5" fillId="0" borderId="0" xfId="4" applyFont="1" applyAlignment="1">
      <alignment vertical="center"/>
    </xf>
    <xf numFmtId="0" fontId="5" fillId="0" borderId="0" xfId="4" applyFont="1" applyBorder="1" applyAlignment="1" applyProtection="1"/>
    <xf numFmtId="0" fontId="5" fillId="0" borderId="1" xfId="4" applyFont="1" applyBorder="1" applyAlignment="1">
      <alignment vertical="center"/>
    </xf>
    <xf numFmtId="169" fontId="5" fillId="0" borderId="0" xfId="1" applyNumberFormat="1" applyFont="1" applyBorder="1" applyProtection="1"/>
    <xf numFmtId="0" fontId="3" fillId="0" borderId="0" xfId="0" applyFont="1" applyBorder="1"/>
    <xf numFmtId="0" fontId="0" fillId="0" borderId="0" xfId="0" applyBorder="1"/>
    <xf numFmtId="169" fontId="5" fillId="0" borderId="1" xfId="1" applyNumberFormat="1" applyFont="1" applyBorder="1" applyProtection="1"/>
    <xf numFmtId="170" fontId="4" fillId="0" borderId="0" xfId="2" applyNumberFormat="1" applyFont="1" applyBorder="1" applyProtection="1"/>
    <xf numFmtId="170" fontId="5" fillId="0" borderId="0" xfId="2" applyNumberFormat="1" applyFont="1" applyBorder="1" applyProtection="1"/>
    <xf numFmtId="3" fontId="5" fillId="0" borderId="0" xfId="0" applyNumberFormat="1" applyFont="1"/>
    <xf numFmtId="170" fontId="5" fillId="0" borderId="0" xfId="0" applyNumberFormat="1" applyFont="1"/>
    <xf numFmtId="3" fontId="5" fillId="0" borderId="1" xfId="0" applyNumberFormat="1" applyFont="1" applyBorder="1"/>
    <xf numFmtId="170" fontId="5" fillId="0" borderId="1" xfId="0" applyNumberFormat="1" applyFont="1" applyBorder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/>
    </xf>
    <xf numFmtId="0" fontId="9" fillId="0" borderId="0" xfId="0" applyFont="1" applyAlignment="1">
      <alignment horizontal="right"/>
    </xf>
  </cellXfs>
  <cellStyles count="5">
    <cellStyle name="Millares" xfId="1" builtinId="3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0</xdr:row>
      <xdr:rowOff>0</xdr:rowOff>
    </xdr:from>
    <xdr:to>
      <xdr:col>5</xdr:col>
      <xdr:colOff>1416844</xdr:colOff>
      <xdr:row>4</xdr:row>
      <xdr:rowOff>161925</xdr:rowOff>
    </xdr:to>
    <xdr:pic>
      <xdr:nvPicPr>
        <xdr:cNvPr id="1196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106025" y="0"/>
          <a:ext cx="23336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2209800</xdr:colOff>
      <xdr:row>5</xdr:row>
      <xdr:rowOff>9525</xdr:rowOff>
    </xdr:to>
    <xdr:pic>
      <xdr:nvPicPr>
        <xdr:cNvPr id="119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2098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" transitionEvaluation="1">
    <pageSetUpPr fitToPage="1"/>
  </sheetPr>
  <dimension ref="A1:H110"/>
  <sheetViews>
    <sheetView showGridLines="0" showZeros="0" tabSelected="1" topLeftCell="A2" zoomScale="80" zoomScaleNormal="80" zoomScaleSheetLayoutView="80" workbookViewId="0">
      <selection activeCell="J19" sqref="J19"/>
    </sheetView>
  </sheetViews>
  <sheetFormatPr baseColWidth="10" defaultColWidth="5.625" defaultRowHeight="12" x14ac:dyDescent="0.15"/>
  <cols>
    <col min="1" max="1" width="60.75" style="14" customWidth="1"/>
    <col min="2" max="6" width="22" style="2" customWidth="1"/>
    <col min="7" max="7" width="1.625" style="2" hidden="1" customWidth="1"/>
    <col min="8" max="8" width="17.625" customWidth="1"/>
    <col min="9" max="9" width="14.625" customWidth="1"/>
    <col min="10" max="10" width="6.625" customWidth="1"/>
  </cols>
  <sheetData>
    <row r="1" spans="1:8" ht="15.75" customHeight="1" x14ac:dyDescent="0.15">
      <c r="A1" s="10"/>
      <c r="B1"/>
      <c r="C1"/>
      <c r="D1"/>
      <c r="E1"/>
      <c r="F1"/>
      <c r="G1"/>
    </row>
    <row r="2" spans="1:8" ht="15.75" customHeight="1" x14ac:dyDescent="0.15">
      <c r="A2" s="10"/>
      <c r="B2"/>
      <c r="C2"/>
      <c r="D2"/>
      <c r="E2"/>
      <c r="F2"/>
      <c r="G2"/>
    </row>
    <row r="3" spans="1:8" ht="15.75" customHeight="1" x14ac:dyDescent="0.15">
      <c r="A3" s="10"/>
      <c r="B3"/>
      <c r="C3"/>
      <c r="D3"/>
      <c r="E3"/>
      <c r="F3"/>
      <c r="G3"/>
    </row>
    <row r="4" spans="1:8" ht="15.75" customHeight="1" x14ac:dyDescent="0.15">
      <c r="A4" s="10"/>
      <c r="B4"/>
      <c r="C4"/>
      <c r="D4"/>
      <c r="E4"/>
      <c r="F4"/>
      <c r="G4"/>
    </row>
    <row r="5" spans="1:8" ht="15.75" customHeight="1" x14ac:dyDescent="0.15">
      <c r="A5" s="10"/>
      <c r="B5"/>
      <c r="C5"/>
      <c r="D5"/>
      <c r="E5"/>
      <c r="F5"/>
      <c r="G5"/>
    </row>
    <row r="6" spans="1:8" ht="17.25" customHeight="1" x14ac:dyDescent="0.25">
      <c r="A6" s="42" t="s">
        <v>81</v>
      </c>
      <c r="B6" s="42"/>
      <c r="C6" s="42"/>
      <c r="D6" s="42"/>
      <c r="E6" s="42"/>
      <c r="F6" s="42"/>
      <c r="G6" s="42"/>
    </row>
    <row r="7" spans="1:8" ht="13.5" customHeight="1" x14ac:dyDescent="0.2">
      <c r="A7" s="11" t="s">
        <v>0</v>
      </c>
      <c r="B7" s="3"/>
      <c r="C7" s="3"/>
      <c r="D7" s="3"/>
      <c r="E7" s="3"/>
      <c r="F7" s="3"/>
      <c r="G7" s="3"/>
    </row>
    <row r="8" spans="1:8" ht="38.25" customHeight="1" x14ac:dyDescent="0.3">
      <c r="A8" s="40" t="s">
        <v>9</v>
      </c>
      <c r="B8" s="41"/>
      <c r="C8" s="41"/>
      <c r="D8" s="41"/>
      <c r="E8" s="41"/>
      <c r="F8" s="41"/>
      <c r="G8" s="41"/>
    </row>
    <row r="9" spans="1:8" ht="13.5" customHeight="1" x14ac:dyDescent="0.2">
      <c r="A9" s="12"/>
      <c r="B9" s="3"/>
      <c r="C9" s="3"/>
      <c r="D9" s="3"/>
      <c r="E9" s="3"/>
      <c r="F9" s="3"/>
      <c r="G9" s="3"/>
    </row>
    <row r="10" spans="1:8" s="5" customFormat="1" ht="47.25" customHeight="1" x14ac:dyDescent="0.2">
      <c r="A10" s="24" t="s">
        <v>2</v>
      </c>
      <c r="B10" s="25" t="s">
        <v>5</v>
      </c>
      <c r="C10" s="25" t="s">
        <v>6</v>
      </c>
      <c r="D10" s="24" t="s">
        <v>4</v>
      </c>
      <c r="E10" s="24" t="s">
        <v>7</v>
      </c>
      <c r="F10" s="24" t="s">
        <v>4</v>
      </c>
      <c r="G10" s="4"/>
    </row>
    <row r="11" spans="1:8" s="17" customFormat="1" ht="15" customHeight="1" x14ac:dyDescent="0.25">
      <c r="A11" s="13"/>
      <c r="B11" s="16"/>
      <c r="C11" s="16"/>
      <c r="D11" s="16"/>
      <c r="E11" s="16"/>
      <c r="F11" s="16"/>
      <c r="G11" s="16"/>
    </row>
    <row r="12" spans="1:8" s="20" customFormat="1" ht="15" customHeight="1" x14ac:dyDescent="0.25">
      <c r="A12" s="22" t="s">
        <v>3</v>
      </c>
      <c r="B12" s="6">
        <f>SUM(B14:B110)</f>
        <v>25362</v>
      </c>
      <c r="C12" s="34">
        <f>SUM(C14:C110)</f>
        <v>1303277.7095000008</v>
      </c>
      <c r="D12" s="7">
        <f>SUM(D14:D110)</f>
        <v>100.00000000000006</v>
      </c>
      <c r="E12" s="34">
        <f>SUM(E14:E110)</f>
        <v>753631.00443999982</v>
      </c>
      <c r="F12" s="7">
        <f>SUM(F14:F110)</f>
        <v>100.00000000000006</v>
      </c>
      <c r="G12" s="18"/>
      <c r="H12" s="19"/>
    </row>
    <row r="13" spans="1:8" s="17" customFormat="1" ht="15" customHeight="1" x14ac:dyDescent="0.25">
      <c r="A13" s="23"/>
      <c r="B13" s="8"/>
      <c r="C13" s="26"/>
      <c r="D13" s="9"/>
      <c r="E13" s="26"/>
      <c r="F13" s="9"/>
      <c r="G13" s="16"/>
      <c r="H13" s="21"/>
    </row>
    <row r="14" spans="1:8" s="17" customFormat="1" ht="13.5" customHeight="1" x14ac:dyDescent="0.25">
      <c r="A14" s="27" t="s">
        <v>82</v>
      </c>
      <c r="B14" s="15">
        <v>6246</v>
      </c>
      <c r="C14" s="35">
        <v>284550.02346000005</v>
      </c>
      <c r="D14" s="30">
        <f t="shared" ref="D14:D58" si="0">C14*100/$C$12</f>
        <v>21.833414427778937</v>
      </c>
      <c r="E14" s="35">
        <v>186003.46661999999</v>
      </c>
      <c r="F14" s="30">
        <f t="shared" ref="F14:F58" si="1">E14*100/$E$12</f>
        <v>24.680973251387595</v>
      </c>
      <c r="G14" s="16"/>
      <c r="H14" s="21"/>
    </row>
    <row r="15" spans="1:8" s="17" customFormat="1" ht="13.5" customHeight="1" x14ac:dyDescent="0.25">
      <c r="A15" s="27" t="s">
        <v>83</v>
      </c>
      <c r="B15" s="15">
        <v>2710</v>
      </c>
      <c r="C15" s="35">
        <v>165461.98944</v>
      </c>
      <c r="D15" s="30">
        <f t="shared" si="0"/>
        <v>12.69583514195751</v>
      </c>
      <c r="E15" s="35">
        <v>80524.525410000002</v>
      </c>
      <c r="F15" s="30">
        <f t="shared" si="1"/>
        <v>10.684874286698875</v>
      </c>
      <c r="G15" s="16"/>
      <c r="H15" s="21"/>
    </row>
    <row r="16" spans="1:8" s="17" customFormat="1" ht="13.5" customHeight="1" x14ac:dyDescent="0.25">
      <c r="A16" s="27" t="s">
        <v>11</v>
      </c>
      <c r="B16" s="15">
        <v>3805</v>
      </c>
      <c r="C16" s="35">
        <v>173084.08520999999</v>
      </c>
      <c r="D16" s="30">
        <f t="shared" si="0"/>
        <v>13.280675634082874</v>
      </c>
      <c r="E16" s="35">
        <v>113586.45031999999</v>
      </c>
      <c r="F16" s="30">
        <f t="shared" si="1"/>
        <v>15.071891900785401</v>
      </c>
      <c r="G16" s="16"/>
      <c r="H16" s="21"/>
    </row>
    <row r="17" spans="1:8" s="17" customFormat="1" ht="13.5" customHeight="1" x14ac:dyDescent="0.25">
      <c r="A17" s="27" t="s">
        <v>1</v>
      </c>
      <c r="B17" s="15">
        <v>3983</v>
      </c>
      <c r="C17" s="35">
        <v>251460.16787999999</v>
      </c>
      <c r="D17" s="30">
        <f t="shared" si="0"/>
        <v>19.294442469707555</v>
      </c>
      <c r="E17" s="35">
        <v>117592.71956</v>
      </c>
      <c r="F17" s="30">
        <f t="shared" si="1"/>
        <v>15.603487498152967</v>
      </c>
      <c r="G17" s="16"/>
      <c r="H17" s="21"/>
    </row>
    <row r="18" spans="1:8" s="17" customFormat="1" ht="13.5" customHeight="1" x14ac:dyDescent="0.25">
      <c r="A18" s="27" t="s">
        <v>23</v>
      </c>
      <c r="B18" s="15">
        <v>183</v>
      </c>
      <c r="C18" s="35">
        <v>9016.5819700000011</v>
      </c>
      <c r="D18" s="30">
        <f t="shared" si="0"/>
        <v>0.69183888470395083</v>
      </c>
      <c r="E18" s="35">
        <v>5438.9365699999989</v>
      </c>
      <c r="F18" s="30">
        <f t="shared" si="1"/>
        <v>0.72169755994069096</v>
      </c>
      <c r="G18" s="16"/>
      <c r="H18" s="21"/>
    </row>
    <row r="19" spans="1:8" s="17" customFormat="1" ht="13.5" customHeight="1" x14ac:dyDescent="0.25">
      <c r="A19" s="27" t="s">
        <v>12</v>
      </c>
      <c r="B19" s="15">
        <v>542</v>
      </c>
      <c r="C19" s="35">
        <v>24793.479789999998</v>
      </c>
      <c r="D19" s="30">
        <f t="shared" si="0"/>
        <v>1.9023942179991671</v>
      </c>
      <c r="E19" s="35">
        <v>16137.793889999999</v>
      </c>
      <c r="F19" s="30">
        <f t="shared" si="1"/>
        <v>2.1413389039098121</v>
      </c>
      <c r="G19" s="16"/>
      <c r="H19" s="21"/>
    </row>
    <row r="20" spans="1:8" s="17" customFormat="1" ht="13.5" customHeight="1" x14ac:dyDescent="0.25">
      <c r="A20" s="27" t="s">
        <v>10</v>
      </c>
      <c r="B20" s="15">
        <v>1756</v>
      </c>
      <c r="C20" s="35">
        <v>96360.354500000001</v>
      </c>
      <c r="D20" s="30">
        <f t="shared" si="0"/>
        <v>7.3936931321389974</v>
      </c>
      <c r="E20" s="35">
        <v>51894.77994</v>
      </c>
      <c r="F20" s="30">
        <f t="shared" si="1"/>
        <v>6.8859666911609381</v>
      </c>
      <c r="G20" s="16"/>
      <c r="H20" s="21"/>
    </row>
    <row r="21" spans="1:8" s="17" customFormat="1" ht="13.5" customHeight="1" x14ac:dyDescent="0.25">
      <c r="A21" s="27" t="s">
        <v>15</v>
      </c>
      <c r="B21" s="15">
        <v>401</v>
      </c>
      <c r="C21" s="35">
        <v>23870.773670000002</v>
      </c>
      <c r="D21" s="30">
        <f t="shared" si="0"/>
        <v>1.8315953304501742</v>
      </c>
      <c r="E21" s="35">
        <v>12030.00007</v>
      </c>
      <c r="F21" s="30">
        <f t="shared" si="1"/>
        <v>1.5962719154500717</v>
      </c>
      <c r="G21" s="16"/>
      <c r="H21" s="21"/>
    </row>
    <row r="22" spans="1:8" s="17" customFormat="1" ht="13.5" customHeight="1" x14ac:dyDescent="0.25">
      <c r="A22" s="27" t="s">
        <v>13</v>
      </c>
      <c r="B22" s="15">
        <v>521</v>
      </c>
      <c r="C22" s="35">
        <v>28441.808539999998</v>
      </c>
      <c r="D22" s="30">
        <f t="shared" si="0"/>
        <v>2.1823290870916243</v>
      </c>
      <c r="E22" s="35">
        <v>15562.918850000002</v>
      </c>
      <c r="F22" s="30">
        <f t="shared" si="1"/>
        <v>2.0650581993457569</v>
      </c>
      <c r="G22" s="16"/>
      <c r="H22" s="21"/>
    </row>
    <row r="23" spans="1:8" s="17" customFormat="1" ht="13.5" customHeight="1" x14ac:dyDescent="0.25">
      <c r="A23" s="27" t="s">
        <v>14</v>
      </c>
      <c r="B23" s="15">
        <v>616</v>
      </c>
      <c r="C23" s="35">
        <v>29294.193199999998</v>
      </c>
      <c r="D23" s="30">
        <f t="shared" si="0"/>
        <v>2.2477322359206653</v>
      </c>
      <c r="E23" s="35">
        <v>18212.460130000003</v>
      </c>
      <c r="F23" s="30">
        <f t="shared" si="1"/>
        <v>2.4166282998843878</v>
      </c>
      <c r="G23" s="16"/>
      <c r="H23" s="21"/>
    </row>
    <row r="24" spans="1:8" s="17" customFormat="1" ht="13.5" customHeight="1" x14ac:dyDescent="0.25">
      <c r="A24" s="27" t="s">
        <v>16</v>
      </c>
      <c r="B24" s="15">
        <v>477</v>
      </c>
      <c r="C24" s="35">
        <v>23548.962879999999</v>
      </c>
      <c r="D24" s="30">
        <f t="shared" si="0"/>
        <v>1.8069029116622042</v>
      </c>
      <c r="E24" s="35">
        <v>14309.999890000001</v>
      </c>
      <c r="F24" s="30">
        <f t="shared" si="1"/>
        <v>1.8988072154267757</v>
      </c>
      <c r="G24" s="16"/>
      <c r="H24" s="21"/>
    </row>
    <row r="25" spans="1:8" s="17" customFormat="1" ht="13.5" customHeight="1" x14ac:dyDescent="0.25">
      <c r="A25" s="27" t="s">
        <v>8</v>
      </c>
      <c r="B25" s="15">
        <v>188</v>
      </c>
      <c r="C25" s="35">
        <v>9119.7655899999991</v>
      </c>
      <c r="D25" s="30">
        <f t="shared" si="0"/>
        <v>0.69975612438724011</v>
      </c>
      <c r="E25" s="35">
        <v>5640.0000799999998</v>
      </c>
      <c r="F25" s="30">
        <f t="shared" si="1"/>
        <v>0.74837686437687267</v>
      </c>
      <c r="G25" s="16"/>
      <c r="H25" s="21"/>
    </row>
    <row r="26" spans="1:8" s="17" customFormat="1" ht="13.5" customHeight="1" x14ac:dyDescent="0.25">
      <c r="A26" s="27" t="s">
        <v>84</v>
      </c>
      <c r="B26" s="15">
        <v>225</v>
      </c>
      <c r="C26" s="35">
        <v>10868.03246</v>
      </c>
      <c r="D26" s="30">
        <f t="shared" si="0"/>
        <v>0.83389997241412905</v>
      </c>
      <c r="E26" s="35">
        <v>6727.8029700000006</v>
      </c>
      <c r="F26" s="30">
        <f t="shared" si="1"/>
        <v>0.89271844315896021</v>
      </c>
      <c r="G26" s="16"/>
      <c r="H26" s="21"/>
    </row>
    <row r="27" spans="1:8" s="17" customFormat="1" ht="13.5" customHeight="1" x14ac:dyDescent="0.25">
      <c r="A27" s="27" t="s">
        <v>85</v>
      </c>
      <c r="B27" s="15">
        <v>276</v>
      </c>
      <c r="C27" s="35">
        <v>12659.532939999999</v>
      </c>
      <c r="D27" s="30">
        <f t="shared" si="0"/>
        <v>0.97136111879461196</v>
      </c>
      <c r="E27" s="35">
        <v>8270.0039299999989</v>
      </c>
      <c r="F27" s="30">
        <f t="shared" si="1"/>
        <v>1.0973545251293353</v>
      </c>
      <c r="G27" s="16"/>
      <c r="H27" s="21"/>
    </row>
    <row r="28" spans="1:8" s="17" customFormat="1" ht="13.5" customHeight="1" x14ac:dyDescent="0.25">
      <c r="A28" s="27" t="s">
        <v>22</v>
      </c>
      <c r="B28" s="15">
        <v>123</v>
      </c>
      <c r="C28" s="35">
        <v>5578.5865300000005</v>
      </c>
      <c r="D28" s="30">
        <f t="shared" si="0"/>
        <v>0.42804281001170585</v>
      </c>
      <c r="E28" s="35">
        <v>3673.0458799999997</v>
      </c>
      <c r="F28" s="30">
        <f t="shared" si="1"/>
        <v>0.48737987932560289</v>
      </c>
      <c r="G28" s="16"/>
      <c r="H28" s="21"/>
    </row>
    <row r="29" spans="1:8" s="17" customFormat="1" ht="13.5" customHeight="1" x14ac:dyDescent="0.25">
      <c r="A29" s="27" t="s">
        <v>18</v>
      </c>
      <c r="B29" s="15">
        <v>216</v>
      </c>
      <c r="C29" s="35">
        <v>11007.594539999998</v>
      </c>
      <c r="D29" s="30">
        <f t="shared" si="0"/>
        <v>0.84460851741437626</v>
      </c>
      <c r="E29" s="35">
        <v>6357.5979600000001</v>
      </c>
      <c r="F29" s="30">
        <f t="shared" si="1"/>
        <v>0.84359559552942442</v>
      </c>
      <c r="G29" s="16"/>
      <c r="H29" s="21"/>
    </row>
    <row r="30" spans="1:8" s="17" customFormat="1" ht="13.5" customHeight="1" x14ac:dyDescent="0.25">
      <c r="A30" s="27" t="s">
        <v>25</v>
      </c>
      <c r="B30" s="15">
        <v>128</v>
      </c>
      <c r="C30" s="35">
        <v>5733.2736500000001</v>
      </c>
      <c r="D30" s="30">
        <f t="shared" si="0"/>
        <v>0.43991189354412852</v>
      </c>
      <c r="E30" s="35">
        <v>3835.39399</v>
      </c>
      <c r="F30" s="30">
        <f t="shared" si="1"/>
        <v>0.50892200127169185</v>
      </c>
      <c r="G30" s="16"/>
      <c r="H30" s="21"/>
    </row>
    <row r="31" spans="1:8" s="17" customFormat="1" ht="13.5" customHeight="1" x14ac:dyDescent="0.25">
      <c r="A31" s="27" t="s">
        <v>86</v>
      </c>
      <c r="B31" s="15">
        <v>234</v>
      </c>
      <c r="C31" s="35">
        <v>11091.58959</v>
      </c>
      <c r="D31" s="30">
        <f t="shared" si="0"/>
        <v>0.85105342546334661</v>
      </c>
      <c r="E31" s="35">
        <v>6957.3780299999999</v>
      </c>
      <c r="F31" s="30">
        <f t="shared" si="1"/>
        <v>0.92318097172366398</v>
      </c>
      <c r="G31" s="16"/>
      <c r="H31" s="21"/>
    </row>
    <row r="32" spans="1:8" s="17" customFormat="1" ht="13.5" customHeight="1" x14ac:dyDescent="0.25">
      <c r="A32" s="27" t="s">
        <v>17</v>
      </c>
      <c r="B32" s="15">
        <v>695</v>
      </c>
      <c r="C32" s="35">
        <v>27607.382610000001</v>
      </c>
      <c r="D32" s="30">
        <f t="shared" si="0"/>
        <v>2.1183039047442547</v>
      </c>
      <c r="E32" s="35">
        <v>20550.315910000005</v>
      </c>
      <c r="F32" s="30">
        <f t="shared" si="1"/>
        <v>2.7268405610873607</v>
      </c>
      <c r="G32" s="16"/>
      <c r="H32" s="21"/>
    </row>
    <row r="33" spans="1:8" s="17" customFormat="1" ht="13.5" customHeight="1" x14ac:dyDescent="0.25">
      <c r="A33" s="27" t="s">
        <v>21</v>
      </c>
      <c r="B33" s="15">
        <v>100</v>
      </c>
      <c r="C33" s="35">
        <v>4985.0272999999997</v>
      </c>
      <c r="D33" s="30">
        <f t="shared" si="0"/>
        <v>0.38249923739680108</v>
      </c>
      <c r="E33" s="35">
        <v>2971.6779299999998</v>
      </c>
      <c r="F33" s="30">
        <f t="shared" si="1"/>
        <v>0.39431471270322316</v>
      </c>
      <c r="G33" s="16"/>
      <c r="H33" s="21"/>
    </row>
    <row r="34" spans="1:8" s="17" customFormat="1" ht="13.5" customHeight="1" x14ac:dyDescent="0.25">
      <c r="A34" s="27" t="s">
        <v>34</v>
      </c>
      <c r="B34" s="15">
        <v>41</v>
      </c>
      <c r="C34" s="35">
        <v>1880.09998</v>
      </c>
      <c r="D34" s="30">
        <f t="shared" si="0"/>
        <v>0.14425935211623434</v>
      </c>
      <c r="E34" s="35">
        <v>1222.55196</v>
      </c>
      <c r="F34" s="30">
        <f t="shared" si="1"/>
        <v>0.1622215584015736</v>
      </c>
      <c r="G34" s="16"/>
      <c r="H34" s="21"/>
    </row>
    <row r="35" spans="1:8" s="17" customFormat="1" ht="13.5" customHeight="1" x14ac:dyDescent="0.25">
      <c r="A35" s="27" t="s">
        <v>26</v>
      </c>
      <c r="B35" s="15">
        <v>94</v>
      </c>
      <c r="C35" s="35">
        <v>5481.27531</v>
      </c>
      <c r="D35" s="30">
        <f t="shared" si="0"/>
        <v>0.42057615733356452</v>
      </c>
      <c r="E35" s="35">
        <v>2770.9019699999999</v>
      </c>
      <c r="F35" s="30">
        <f t="shared" si="1"/>
        <v>0.36767356354439962</v>
      </c>
    </row>
    <row r="36" spans="1:8" s="17" customFormat="1" ht="13.5" customHeight="1" x14ac:dyDescent="0.25">
      <c r="A36" s="27" t="s">
        <v>32</v>
      </c>
      <c r="B36" s="15">
        <v>47</v>
      </c>
      <c r="C36" s="35">
        <v>2348.00569</v>
      </c>
      <c r="D36" s="30">
        <f t="shared" si="0"/>
        <v>0.18016157821810719</v>
      </c>
      <c r="E36" s="35">
        <v>1410.00001</v>
      </c>
      <c r="F36" s="30">
        <f t="shared" si="1"/>
        <v>0.18709421476730881</v>
      </c>
    </row>
    <row r="37" spans="1:8" ht="13.5" customHeight="1" x14ac:dyDescent="0.25">
      <c r="A37" s="27" t="s">
        <v>87</v>
      </c>
      <c r="B37" s="15">
        <v>131</v>
      </c>
      <c r="C37" s="35">
        <v>6334.2163399999999</v>
      </c>
      <c r="D37" s="30">
        <f t="shared" si="0"/>
        <v>0.48602199621983144</v>
      </c>
      <c r="E37" s="35">
        <v>3930.0001699999998</v>
      </c>
      <c r="F37" s="30">
        <f t="shared" si="1"/>
        <v>0.52147538342325273</v>
      </c>
      <c r="G37" s="1"/>
    </row>
    <row r="38" spans="1:8" ht="13.5" customHeight="1" x14ac:dyDescent="0.25">
      <c r="A38" s="27" t="s">
        <v>44</v>
      </c>
      <c r="B38" s="15">
        <v>15</v>
      </c>
      <c r="C38" s="35">
        <v>563.11451999999997</v>
      </c>
      <c r="D38" s="30">
        <f t="shared" si="0"/>
        <v>4.320756166512181E-2</v>
      </c>
      <c r="E38" s="35">
        <v>450</v>
      </c>
      <c r="F38" s="30">
        <f t="shared" si="1"/>
        <v>5.9710919183106226E-2</v>
      </c>
      <c r="G38" s="1"/>
    </row>
    <row r="39" spans="1:8" ht="13.5" customHeight="1" x14ac:dyDescent="0.25">
      <c r="A39" s="27" t="s">
        <v>37</v>
      </c>
      <c r="B39" s="15">
        <v>40</v>
      </c>
      <c r="C39" s="35">
        <v>2128.18867</v>
      </c>
      <c r="D39" s="30">
        <f t="shared" si="0"/>
        <v>0.16329510237817804</v>
      </c>
      <c r="E39" s="35">
        <v>1193.8259800000001</v>
      </c>
      <c r="F39" s="30">
        <f t="shared" si="1"/>
        <v>0.15840988135660578</v>
      </c>
      <c r="G39" s="1"/>
    </row>
    <row r="40" spans="1:8" ht="13.5" customHeight="1" x14ac:dyDescent="0.25">
      <c r="A40" s="27" t="s">
        <v>27</v>
      </c>
      <c r="B40" s="15">
        <v>56</v>
      </c>
      <c r="C40" s="35">
        <v>3185.4888999999998</v>
      </c>
      <c r="D40" s="30">
        <f t="shared" si="0"/>
        <v>0.2444213444901244</v>
      </c>
      <c r="E40" s="35">
        <v>1679.26502</v>
      </c>
      <c r="F40" s="30">
        <f t="shared" si="1"/>
        <v>0.22282323976941615</v>
      </c>
      <c r="G40" s="1"/>
    </row>
    <row r="41" spans="1:8" ht="13.5" customHeight="1" x14ac:dyDescent="0.25">
      <c r="A41" s="27" t="s">
        <v>30</v>
      </c>
      <c r="B41" s="15">
        <v>61</v>
      </c>
      <c r="C41" s="35">
        <v>2885.80753</v>
      </c>
      <c r="D41" s="30">
        <f t="shared" si="0"/>
        <v>0.22142690763176889</v>
      </c>
      <c r="E41" s="35">
        <v>1829.99999</v>
      </c>
      <c r="F41" s="30">
        <f t="shared" si="1"/>
        <v>0.24282440335105604</v>
      </c>
      <c r="G41" s="1"/>
    </row>
    <row r="42" spans="1:8" ht="13.5" customHeight="1" x14ac:dyDescent="0.25">
      <c r="A42" s="27" t="s">
        <v>19</v>
      </c>
      <c r="B42" s="15">
        <v>7</v>
      </c>
      <c r="C42" s="35">
        <v>610.18302000000006</v>
      </c>
      <c r="D42" s="30">
        <f t="shared" si="0"/>
        <v>4.6819109661140078E-2</v>
      </c>
      <c r="E42" s="35">
        <v>210.00003000000001</v>
      </c>
      <c r="F42" s="30">
        <f t="shared" si="1"/>
        <v>2.7865099599510851E-2</v>
      </c>
      <c r="G42" s="1"/>
    </row>
    <row r="43" spans="1:8" ht="13.5" customHeight="1" x14ac:dyDescent="0.25">
      <c r="A43" s="27" t="s">
        <v>47</v>
      </c>
      <c r="B43" s="15">
        <v>14</v>
      </c>
      <c r="C43" s="35">
        <v>806.83762999999999</v>
      </c>
      <c r="D43" s="30">
        <f t="shared" si="0"/>
        <v>6.190834264398961E-2</v>
      </c>
      <c r="E43" s="35">
        <v>420.00002000000001</v>
      </c>
      <c r="F43" s="30">
        <f t="shared" si="1"/>
        <v>5.5730193891384443E-2</v>
      </c>
      <c r="G43" s="1"/>
    </row>
    <row r="44" spans="1:8" ht="13.5" customHeight="1" x14ac:dyDescent="0.25">
      <c r="A44" s="27" t="s">
        <v>28</v>
      </c>
      <c r="B44" s="15">
        <v>72</v>
      </c>
      <c r="C44" s="35">
        <v>3713.8498600000003</v>
      </c>
      <c r="D44" s="30">
        <f t="shared" si="0"/>
        <v>0.28496227879358188</v>
      </c>
      <c r="E44" s="35">
        <v>2104.6299199999999</v>
      </c>
      <c r="F44" s="30">
        <f t="shared" si="1"/>
        <v>0.27926530458548293</v>
      </c>
      <c r="G44" s="1"/>
    </row>
    <row r="45" spans="1:8" ht="13.5" customHeight="1" x14ac:dyDescent="0.25">
      <c r="A45" s="27" t="s">
        <v>39</v>
      </c>
      <c r="B45" s="15">
        <v>43</v>
      </c>
      <c r="C45" s="35">
        <v>2114.1383799999999</v>
      </c>
      <c r="D45" s="30">
        <f t="shared" si="0"/>
        <v>0.16221702900229021</v>
      </c>
      <c r="E45" s="35">
        <v>1265.9900299999999</v>
      </c>
      <c r="F45" s="30">
        <f t="shared" si="1"/>
        <v>0.16798539637321827</v>
      </c>
      <c r="G45" s="1"/>
    </row>
    <row r="46" spans="1:8" ht="13.5" customHeight="1" x14ac:dyDescent="0.25">
      <c r="A46" s="27" t="s">
        <v>45</v>
      </c>
      <c r="B46" s="15">
        <v>77</v>
      </c>
      <c r="C46" s="35">
        <v>3403.0023499999998</v>
      </c>
      <c r="D46" s="30">
        <f t="shared" si="0"/>
        <v>0.26111106828532754</v>
      </c>
      <c r="E46" s="35">
        <v>2309.9999600000001</v>
      </c>
      <c r="F46" s="30">
        <f t="shared" si="1"/>
        <v>0.30651604649897474</v>
      </c>
      <c r="G46" s="1"/>
    </row>
    <row r="47" spans="1:8" ht="15.75" x14ac:dyDescent="0.25">
      <c r="A47" s="27" t="s">
        <v>60</v>
      </c>
      <c r="B47" s="15">
        <v>5</v>
      </c>
      <c r="C47" s="35">
        <v>163.29569000000001</v>
      </c>
      <c r="D47" s="30">
        <f t="shared" si="0"/>
        <v>1.2529615814778877E-2</v>
      </c>
      <c r="E47" s="35">
        <v>124.56898999999999</v>
      </c>
      <c r="F47" s="30">
        <f t="shared" si="1"/>
        <v>1.6529175321358149E-2</v>
      </c>
      <c r="G47" s="1"/>
    </row>
    <row r="48" spans="1:8" ht="15.75" x14ac:dyDescent="0.25">
      <c r="A48" s="27" t="s">
        <v>41</v>
      </c>
      <c r="B48" s="15">
        <v>5</v>
      </c>
      <c r="C48" s="35">
        <v>341.51571999999999</v>
      </c>
      <c r="D48" s="30">
        <f t="shared" si="0"/>
        <v>2.620437052752338E-2</v>
      </c>
      <c r="E48" s="35">
        <v>149.99999</v>
      </c>
      <c r="F48" s="30">
        <f t="shared" si="1"/>
        <v>1.9903638400792761E-2</v>
      </c>
      <c r="G48" s="1"/>
    </row>
    <row r="49" spans="1:7" ht="15.75" x14ac:dyDescent="0.25">
      <c r="A49" s="27" t="s">
        <v>53</v>
      </c>
      <c r="B49" s="15">
        <v>8</v>
      </c>
      <c r="C49" s="35">
        <v>457.71211999999997</v>
      </c>
      <c r="D49" s="30">
        <f t="shared" si="0"/>
        <v>3.5120075841364624E-2</v>
      </c>
      <c r="E49" s="35">
        <v>239.99996999999996</v>
      </c>
      <c r="F49" s="30">
        <f t="shared" si="1"/>
        <v>3.1845819583595371E-2</v>
      </c>
      <c r="G49" s="1"/>
    </row>
    <row r="50" spans="1:7" ht="15.75" x14ac:dyDescent="0.25">
      <c r="A50" s="27" t="s">
        <v>29</v>
      </c>
      <c r="B50" s="15">
        <v>70</v>
      </c>
      <c r="C50" s="35">
        <v>3679.9566500000005</v>
      </c>
      <c r="D50" s="30">
        <f t="shared" si="0"/>
        <v>0.28236166575823707</v>
      </c>
      <c r="E50" s="35">
        <v>2094.7079699999999</v>
      </c>
      <c r="F50" s="30">
        <f t="shared" si="1"/>
        <v>0.27794875179750778</v>
      </c>
      <c r="G50" s="1"/>
    </row>
    <row r="51" spans="1:7" ht="15.75" x14ac:dyDescent="0.25">
      <c r="A51" s="27" t="s">
        <v>66</v>
      </c>
      <c r="B51" s="15">
        <v>25</v>
      </c>
      <c r="C51" s="35">
        <v>815.31412</v>
      </c>
      <c r="D51" s="30">
        <f t="shared" si="0"/>
        <v>6.2558740478481228E-2</v>
      </c>
      <c r="E51" s="35">
        <v>750.00000999999997</v>
      </c>
      <c r="F51" s="30">
        <f t="shared" si="1"/>
        <v>9.9518199965419704E-2</v>
      </c>
      <c r="G51" s="1"/>
    </row>
    <row r="52" spans="1:7" ht="15.75" x14ac:dyDescent="0.25">
      <c r="A52" s="27" t="s">
        <v>88</v>
      </c>
      <c r="B52" s="15">
        <v>6</v>
      </c>
      <c r="C52" s="35">
        <v>214.12489000000002</v>
      </c>
      <c r="D52" s="30">
        <f t="shared" si="0"/>
        <v>1.6429720882907489E-2</v>
      </c>
      <c r="E52" s="35">
        <v>165.54498999999998</v>
      </c>
      <c r="F52" s="30">
        <f t="shared" si="1"/>
        <v>2.1966318931240285E-2</v>
      </c>
      <c r="G52" s="1"/>
    </row>
    <row r="53" spans="1:7" ht="15.75" x14ac:dyDescent="0.25">
      <c r="A53" s="27" t="s">
        <v>38</v>
      </c>
      <c r="B53" s="15">
        <v>41</v>
      </c>
      <c r="C53" s="35">
        <v>2086.4798599999999</v>
      </c>
      <c r="D53" s="30">
        <f t="shared" si="0"/>
        <v>0.16009480134517706</v>
      </c>
      <c r="E53" s="35">
        <v>1217.8479399999999</v>
      </c>
      <c r="F53" s="30">
        <f t="shared" si="1"/>
        <v>0.16159737760589421</v>
      </c>
      <c r="G53" s="1"/>
    </row>
    <row r="54" spans="1:7" ht="15.75" x14ac:dyDescent="0.25">
      <c r="A54" s="27" t="s">
        <v>40</v>
      </c>
      <c r="B54" s="15">
        <v>29</v>
      </c>
      <c r="C54" s="35">
        <v>1609.9780700000001</v>
      </c>
      <c r="D54" s="30">
        <f t="shared" si="0"/>
        <v>0.12353300131386917</v>
      </c>
      <c r="E54" s="35">
        <v>822.32298000000003</v>
      </c>
      <c r="F54" s="30">
        <f t="shared" si="1"/>
        <v>0.10911480222486908</v>
      </c>
      <c r="G54" s="1"/>
    </row>
    <row r="55" spans="1:7" ht="15.75" x14ac:dyDescent="0.25">
      <c r="A55" s="27" t="s">
        <v>49</v>
      </c>
      <c r="B55" s="15">
        <v>13</v>
      </c>
      <c r="C55" s="35">
        <v>510.85197999999997</v>
      </c>
      <c r="D55" s="30">
        <f t="shared" si="0"/>
        <v>3.9197476967206553E-2</v>
      </c>
      <c r="E55" s="35">
        <v>380.29803000000004</v>
      </c>
      <c r="F55" s="30">
        <f t="shared" si="1"/>
        <v>5.0462099855165581E-2</v>
      </c>
    </row>
    <row r="56" spans="1:7" ht="15.75" x14ac:dyDescent="0.25">
      <c r="A56" s="27" t="s">
        <v>33</v>
      </c>
      <c r="B56" s="15">
        <v>37</v>
      </c>
      <c r="C56" s="35">
        <v>1809.24009</v>
      </c>
      <c r="D56" s="30">
        <f t="shared" si="0"/>
        <v>0.13882229986839184</v>
      </c>
      <c r="E56" s="35">
        <v>1109.9999800000001</v>
      </c>
      <c r="F56" s="30">
        <f t="shared" si="1"/>
        <v>0.14728693133117673</v>
      </c>
    </row>
    <row r="57" spans="1:7" ht="15.75" x14ac:dyDescent="0.25">
      <c r="A57" s="27" t="s">
        <v>89</v>
      </c>
      <c r="B57" s="15">
        <v>162</v>
      </c>
      <c r="C57" s="35">
        <v>9442.5957500000004</v>
      </c>
      <c r="D57" s="30">
        <f t="shared" si="0"/>
        <v>0.72452675904528652</v>
      </c>
      <c r="E57" s="35">
        <v>4775.8179700000001</v>
      </c>
      <c r="F57" s="30">
        <f t="shared" si="1"/>
        <v>0.63370773519976986</v>
      </c>
    </row>
    <row r="58" spans="1:7" ht="15.75" x14ac:dyDescent="0.25">
      <c r="A58" s="27" t="s">
        <v>56</v>
      </c>
      <c r="B58" s="15">
        <v>15</v>
      </c>
      <c r="C58" s="35">
        <v>800.94494999999995</v>
      </c>
      <c r="D58" s="30">
        <f t="shared" si="0"/>
        <v>6.1456199562200789E-2</v>
      </c>
      <c r="E58" s="35">
        <v>450.00001000000003</v>
      </c>
      <c r="F58" s="30">
        <f t="shared" si="1"/>
        <v>5.9710920510015551E-2</v>
      </c>
    </row>
    <row r="59" spans="1:7" ht="15.75" x14ac:dyDescent="0.25">
      <c r="A59" s="27" t="s">
        <v>65</v>
      </c>
      <c r="B59" s="15">
        <v>5</v>
      </c>
      <c r="C59" s="35">
        <v>263.90638999999999</v>
      </c>
      <c r="D59" s="30">
        <f t="shared" ref="D59:D78" si="2">C59*100/$C$12</f>
        <v>2.0249436330898884E-2</v>
      </c>
      <c r="E59" s="35">
        <v>149.99999</v>
      </c>
      <c r="F59" s="30">
        <f t="shared" ref="F59:F78" si="3">E59*100/$E$12</f>
        <v>1.9903638400792761E-2</v>
      </c>
    </row>
    <row r="60" spans="1:7" ht="15.75" x14ac:dyDescent="0.25">
      <c r="A60" s="27" t="s">
        <v>43</v>
      </c>
      <c r="B60" s="15">
        <v>130</v>
      </c>
      <c r="C60" s="35">
        <v>5353.1559800000005</v>
      </c>
      <c r="D60" s="30">
        <f t="shared" si="2"/>
        <v>0.41074561016268163</v>
      </c>
      <c r="E60" s="35">
        <v>3899.9999899999993</v>
      </c>
      <c r="F60" s="30">
        <f t="shared" si="3"/>
        <v>0.51749463159334463</v>
      </c>
    </row>
    <row r="61" spans="1:7" ht="15.75" x14ac:dyDescent="0.25">
      <c r="A61" s="27" t="s">
        <v>90</v>
      </c>
      <c r="B61" s="15">
        <v>2</v>
      </c>
      <c r="C61" s="35">
        <v>60.606059999999999</v>
      </c>
      <c r="D61" s="30">
        <f t="shared" si="2"/>
        <v>4.6502797951828208E-3</v>
      </c>
      <c r="E61" s="35">
        <v>60</v>
      </c>
      <c r="F61" s="30">
        <f t="shared" si="3"/>
        <v>7.9614558910808299E-3</v>
      </c>
    </row>
    <row r="62" spans="1:7" ht="15.75" x14ac:dyDescent="0.25">
      <c r="A62" s="27" t="s">
        <v>36</v>
      </c>
      <c r="B62" s="15">
        <v>89</v>
      </c>
      <c r="C62" s="35">
        <v>3267.3792999999996</v>
      </c>
      <c r="D62" s="30">
        <f t="shared" si="2"/>
        <v>0.25070476354985932</v>
      </c>
      <c r="E62" s="35">
        <v>2474.4434500000002</v>
      </c>
      <c r="F62" s="30">
        <f t="shared" si="3"/>
        <v>0.32833620636914795</v>
      </c>
    </row>
    <row r="63" spans="1:7" ht="15.75" x14ac:dyDescent="0.25">
      <c r="A63" s="27" t="s">
        <v>72</v>
      </c>
      <c r="B63" s="15">
        <v>8</v>
      </c>
      <c r="C63" s="35">
        <v>369.91404999999997</v>
      </c>
      <c r="D63" s="30">
        <f t="shared" si="2"/>
        <v>2.8383363522876223E-2</v>
      </c>
      <c r="E63" s="35">
        <v>240.00002000000001</v>
      </c>
      <c r="F63" s="30">
        <f t="shared" si="3"/>
        <v>3.184582621814195E-2</v>
      </c>
    </row>
    <row r="64" spans="1:7" ht="15.75" x14ac:dyDescent="0.25">
      <c r="A64" s="27" t="s">
        <v>20</v>
      </c>
      <c r="B64" s="15">
        <v>1</v>
      </c>
      <c r="C64" s="35">
        <v>55.445029999999996</v>
      </c>
      <c r="D64" s="30">
        <f t="shared" si="2"/>
        <v>4.2542759379557982E-3</v>
      </c>
      <c r="E64" s="35">
        <v>30</v>
      </c>
      <c r="F64" s="30">
        <f t="shared" si="3"/>
        <v>3.9807279455404149E-3</v>
      </c>
    </row>
    <row r="65" spans="1:8" ht="15.75" x14ac:dyDescent="0.25">
      <c r="A65" s="27" t="s">
        <v>48</v>
      </c>
      <c r="B65" s="15">
        <v>1</v>
      </c>
      <c r="C65" s="35">
        <v>30.30303</v>
      </c>
      <c r="D65" s="30">
        <f t="shared" si="2"/>
        <v>2.3251398975914104E-3</v>
      </c>
      <c r="E65" s="35">
        <v>30</v>
      </c>
      <c r="F65" s="30">
        <f t="shared" si="3"/>
        <v>3.9807279455404149E-3</v>
      </c>
    </row>
    <row r="66" spans="1:8" ht="15.75" x14ac:dyDescent="0.25">
      <c r="A66" s="27" t="s">
        <v>63</v>
      </c>
      <c r="B66" s="15">
        <v>22</v>
      </c>
      <c r="C66" s="35">
        <v>1045.8830500000001</v>
      </c>
      <c r="D66" s="30">
        <f t="shared" si="2"/>
        <v>8.0250206258898615E-2</v>
      </c>
      <c r="E66" s="35">
        <v>659.99997999999994</v>
      </c>
      <c r="F66" s="30">
        <f t="shared" si="3"/>
        <v>8.7576012148070495E-2</v>
      </c>
    </row>
    <row r="67" spans="1:8" ht="15.75" x14ac:dyDescent="0.25">
      <c r="A67" s="27" t="s">
        <v>62</v>
      </c>
      <c r="B67" s="15">
        <v>2</v>
      </c>
      <c r="C67" s="35">
        <v>123.84353999999999</v>
      </c>
      <c r="D67" s="30">
        <f t="shared" si="2"/>
        <v>9.5024674401522798E-3</v>
      </c>
      <c r="E67" s="35">
        <v>59.999989999999997</v>
      </c>
      <c r="F67" s="30">
        <f t="shared" si="3"/>
        <v>7.9614545641715148E-3</v>
      </c>
    </row>
    <row r="68" spans="1:8" ht="15.75" x14ac:dyDescent="0.25">
      <c r="A68" s="27" t="s">
        <v>91</v>
      </c>
      <c r="B68" s="15">
        <v>46</v>
      </c>
      <c r="C68" s="35">
        <v>2400.8812800000001</v>
      </c>
      <c r="D68" s="30">
        <f t="shared" si="2"/>
        <v>0.18421870200796206</v>
      </c>
      <c r="E68" s="35">
        <v>1368.7790400000001</v>
      </c>
      <c r="F68" s="30">
        <f t="shared" si="3"/>
        <v>0.18162456585993275</v>
      </c>
    </row>
    <row r="69" spans="1:8" ht="15.75" x14ac:dyDescent="0.25">
      <c r="A69" s="27" t="s">
        <v>24</v>
      </c>
      <c r="B69" s="15">
        <v>53</v>
      </c>
      <c r="C69" s="35">
        <v>3062.4507400000002</v>
      </c>
      <c r="D69" s="30">
        <f t="shared" si="2"/>
        <v>0.23498067354922395</v>
      </c>
      <c r="E69" s="35">
        <v>1590.0001000000002</v>
      </c>
      <c r="F69" s="30">
        <f t="shared" si="3"/>
        <v>0.21097859438273517</v>
      </c>
    </row>
    <row r="70" spans="1:8" ht="15.75" x14ac:dyDescent="0.25">
      <c r="A70" s="27" t="s">
        <v>70</v>
      </c>
      <c r="B70" s="15">
        <v>3</v>
      </c>
      <c r="C70" s="35">
        <v>135.1765</v>
      </c>
      <c r="D70" s="30">
        <f t="shared" si="2"/>
        <v>1.0372041124823666E-2</v>
      </c>
      <c r="E70" s="35">
        <v>89.999989999999997</v>
      </c>
      <c r="F70" s="30">
        <f t="shared" si="3"/>
        <v>1.194218250971193E-2</v>
      </c>
    </row>
    <row r="71" spans="1:8" ht="15.75" x14ac:dyDescent="0.25">
      <c r="A71" s="27" t="s">
        <v>64</v>
      </c>
      <c r="B71" s="15">
        <v>3</v>
      </c>
      <c r="C71" s="35">
        <v>193.87318999999999</v>
      </c>
      <c r="D71" s="30">
        <f t="shared" si="2"/>
        <v>1.487581569045472E-2</v>
      </c>
      <c r="E71" s="35">
        <v>90</v>
      </c>
      <c r="F71" s="30">
        <f t="shared" si="3"/>
        <v>1.1942183836621245E-2</v>
      </c>
      <c r="G71" s="31"/>
      <c r="H71" s="32"/>
    </row>
    <row r="72" spans="1:8" ht="15.75" x14ac:dyDescent="0.25">
      <c r="A72" s="27" t="s">
        <v>68</v>
      </c>
      <c r="B72" s="36">
        <v>2</v>
      </c>
      <c r="C72" s="37">
        <v>60.606059999999999</v>
      </c>
      <c r="D72" s="30">
        <f t="shared" si="2"/>
        <v>4.6502797951828208E-3</v>
      </c>
      <c r="E72" s="37">
        <v>60</v>
      </c>
      <c r="F72" s="30">
        <f t="shared" si="3"/>
        <v>7.9614558910808299E-3</v>
      </c>
    </row>
    <row r="73" spans="1:8" ht="15.75" x14ac:dyDescent="0.25">
      <c r="A73" s="27" t="s">
        <v>55</v>
      </c>
      <c r="B73" s="36">
        <v>6</v>
      </c>
      <c r="C73" s="37">
        <v>311.25015000000002</v>
      </c>
      <c r="D73" s="30">
        <f t="shared" si="2"/>
        <v>2.3882104921399319E-2</v>
      </c>
      <c r="E73" s="37">
        <v>179.99998000000002</v>
      </c>
      <c r="F73" s="30">
        <f t="shared" si="3"/>
        <v>2.3884365019423866E-2</v>
      </c>
    </row>
    <row r="74" spans="1:8" ht="15.75" x14ac:dyDescent="0.25">
      <c r="A74" s="27" t="s">
        <v>52</v>
      </c>
      <c r="B74" s="36">
        <v>41</v>
      </c>
      <c r="C74" s="37">
        <v>1493.0673199999999</v>
      </c>
      <c r="D74" s="30">
        <f t="shared" si="2"/>
        <v>0.11456248419784694</v>
      </c>
      <c r="E74" s="37">
        <v>1230</v>
      </c>
      <c r="F74" s="30">
        <f t="shared" si="3"/>
        <v>0.16320984576715702</v>
      </c>
    </row>
    <row r="75" spans="1:8" ht="15.75" x14ac:dyDescent="0.25">
      <c r="A75" s="27" t="s">
        <v>92</v>
      </c>
      <c r="B75" s="36">
        <v>1</v>
      </c>
      <c r="C75" s="37">
        <v>30.30303</v>
      </c>
      <c r="D75" s="30">
        <f t="shared" si="2"/>
        <v>2.3251398975914104E-3</v>
      </c>
      <c r="E75" s="37">
        <v>30</v>
      </c>
      <c r="F75" s="30">
        <f t="shared" si="3"/>
        <v>3.9807279455404149E-3</v>
      </c>
    </row>
    <row r="76" spans="1:8" ht="15.75" x14ac:dyDescent="0.25">
      <c r="A76" s="27" t="s">
        <v>73</v>
      </c>
      <c r="B76" s="36">
        <v>2</v>
      </c>
      <c r="C76" s="37">
        <v>91.050910000000002</v>
      </c>
      <c r="D76" s="30">
        <f t="shared" si="2"/>
        <v>6.9863014871121712E-3</v>
      </c>
      <c r="E76" s="37">
        <v>60</v>
      </c>
      <c r="F76" s="30">
        <f t="shared" si="3"/>
        <v>7.9614558910808299E-3</v>
      </c>
    </row>
    <row r="77" spans="1:8" ht="15.75" x14ac:dyDescent="0.25">
      <c r="A77" s="27" t="s">
        <v>61</v>
      </c>
      <c r="B77" s="36">
        <v>14</v>
      </c>
      <c r="C77" s="37">
        <v>543.99259999999992</v>
      </c>
      <c r="D77" s="30">
        <f t="shared" si="2"/>
        <v>4.1740344059801447E-2</v>
      </c>
      <c r="E77" s="37">
        <v>419.99998999999997</v>
      </c>
      <c r="F77" s="30">
        <f t="shared" si="3"/>
        <v>5.5730189910656494E-2</v>
      </c>
    </row>
    <row r="78" spans="1:8" ht="15.75" x14ac:dyDescent="0.25">
      <c r="A78" s="27" t="s">
        <v>42</v>
      </c>
      <c r="B78" s="36">
        <v>1</v>
      </c>
      <c r="C78" s="37">
        <v>68.441479999999999</v>
      </c>
      <c r="D78" s="30">
        <f t="shared" si="2"/>
        <v>5.251488573855637E-3</v>
      </c>
      <c r="E78" s="37">
        <v>30.00001</v>
      </c>
      <c r="F78" s="30">
        <f t="shared" si="3"/>
        <v>3.98072927244973E-3</v>
      </c>
    </row>
    <row r="79" spans="1:8" ht="15.75" x14ac:dyDescent="0.25">
      <c r="A79" s="27" t="s">
        <v>58</v>
      </c>
      <c r="B79" s="36">
        <v>16</v>
      </c>
      <c r="C79" s="37">
        <v>779.35104000000001</v>
      </c>
      <c r="D79" s="30">
        <f t="shared" ref="D79:D99" si="4">C79*100/$C$12</f>
        <v>5.9799307109993934E-2</v>
      </c>
      <c r="E79" s="37">
        <v>478.43200999999999</v>
      </c>
      <c r="F79" s="30">
        <f t="shared" ref="F79:F99" si="5">E79*100/$E$12</f>
        <v>6.3483589074935717E-2</v>
      </c>
    </row>
    <row r="80" spans="1:8" ht="15.75" x14ac:dyDescent="0.25">
      <c r="A80" s="27" t="s">
        <v>93</v>
      </c>
      <c r="B80" s="36">
        <v>2</v>
      </c>
      <c r="C80" s="37">
        <v>107.40869000000001</v>
      </c>
      <c r="D80" s="30">
        <f t="shared" si="4"/>
        <v>8.2414276878261875E-3</v>
      </c>
      <c r="E80" s="37">
        <v>59.999989999999997</v>
      </c>
      <c r="F80" s="30">
        <f t="shared" si="5"/>
        <v>7.9614545641715148E-3</v>
      </c>
    </row>
    <row r="81" spans="1:6" ht="15.75" x14ac:dyDescent="0.25">
      <c r="A81" s="27" t="s">
        <v>74</v>
      </c>
      <c r="B81" s="36">
        <v>2</v>
      </c>
      <c r="C81" s="37">
        <v>90.313910000000007</v>
      </c>
      <c r="D81" s="30">
        <f t="shared" si="4"/>
        <v>6.929751759097354E-3</v>
      </c>
      <c r="E81" s="37">
        <v>60</v>
      </c>
      <c r="F81" s="30">
        <f t="shared" si="5"/>
        <v>7.9614558910808299E-3</v>
      </c>
    </row>
    <row r="82" spans="1:6" ht="15.75" x14ac:dyDescent="0.25">
      <c r="A82" s="27" t="s">
        <v>94</v>
      </c>
      <c r="B82" s="36">
        <v>5</v>
      </c>
      <c r="C82" s="37">
        <v>291.30896999999999</v>
      </c>
      <c r="D82" s="30">
        <f t="shared" si="4"/>
        <v>2.2352025809737813E-2</v>
      </c>
      <c r="E82" s="37">
        <v>139.857</v>
      </c>
      <c r="F82" s="30">
        <f t="shared" si="5"/>
        <v>1.8557755609314861E-2</v>
      </c>
    </row>
    <row r="83" spans="1:6" ht="15.75" x14ac:dyDescent="0.25">
      <c r="A83" s="27" t="s">
        <v>69</v>
      </c>
      <c r="B83" s="36">
        <v>1</v>
      </c>
      <c r="C83" s="37">
        <v>93.354429999999994</v>
      </c>
      <c r="D83" s="30">
        <f t="shared" si="4"/>
        <v>7.1630496953573449E-3</v>
      </c>
      <c r="E83" s="37">
        <v>30.00001</v>
      </c>
      <c r="F83" s="30">
        <f t="shared" si="5"/>
        <v>3.98072927244973E-3</v>
      </c>
    </row>
    <row r="84" spans="1:6" ht="15.75" x14ac:dyDescent="0.25">
      <c r="A84" s="27" t="s">
        <v>31</v>
      </c>
      <c r="B84" s="36">
        <v>44</v>
      </c>
      <c r="C84" s="37">
        <v>2445.9434100000003</v>
      </c>
      <c r="D84" s="30">
        <f t="shared" si="4"/>
        <v>0.18767630200154198</v>
      </c>
      <c r="E84" s="37">
        <v>1289.66904</v>
      </c>
      <c r="F84" s="30">
        <f t="shared" si="5"/>
        <v>0.17112738626754265</v>
      </c>
    </row>
    <row r="85" spans="1:6" ht="15.75" x14ac:dyDescent="0.25">
      <c r="A85" s="27" t="s">
        <v>51</v>
      </c>
      <c r="B85" s="36">
        <v>58</v>
      </c>
      <c r="C85" s="37">
        <v>2947.3328899999997</v>
      </c>
      <c r="D85" s="30">
        <f t="shared" si="4"/>
        <v>0.22614772496421631</v>
      </c>
      <c r="E85" s="37">
        <v>1727.16194</v>
      </c>
      <c r="F85" s="30">
        <f t="shared" si="5"/>
        <v>0.2291787267010599</v>
      </c>
    </row>
    <row r="86" spans="1:6" ht="15.75" x14ac:dyDescent="0.25">
      <c r="A86" s="27" t="s">
        <v>46</v>
      </c>
      <c r="B86" s="36">
        <v>69</v>
      </c>
      <c r="C86" s="37">
        <v>3254.02531</v>
      </c>
      <c r="D86" s="30">
        <f t="shared" si="4"/>
        <v>0.2496801170065587</v>
      </c>
      <c r="E86" s="37">
        <v>1931.8200300000001</v>
      </c>
      <c r="F86" s="30">
        <f t="shared" si="5"/>
        <v>0.25633499930585746</v>
      </c>
    </row>
    <row r="87" spans="1:6" ht="15.75" x14ac:dyDescent="0.25">
      <c r="A87" s="27" t="s">
        <v>79</v>
      </c>
      <c r="B87" s="36">
        <v>9</v>
      </c>
      <c r="C87" s="37">
        <v>493.03840000000002</v>
      </c>
      <c r="D87" s="30">
        <f t="shared" si="4"/>
        <v>3.7830647789499364E-2</v>
      </c>
      <c r="E87" s="37">
        <v>269.99997999999999</v>
      </c>
      <c r="F87" s="30">
        <f t="shared" si="5"/>
        <v>3.5826548856045103E-2</v>
      </c>
    </row>
    <row r="88" spans="1:6" ht="15.75" x14ac:dyDescent="0.25">
      <c r="A88" s="27" t="s">
        <v>71</v>
      </c>
      <c r="B88" s="36">
        <v>25</v>
      </c>
      <c r="C88" s="37">
        <v>941.81436999999994</v>
      </c>
      <c r="D88" s="30">
        <f t="shared" si="4"/>
        <v>7.2265056260443883E-2</v>
      </c>
      <c r="E88" s="37">
        <v>749.99995999999999</v>
      </c>
      <c r="F88" s="30">
        <f t="shared" si="5"/>
        <v>9.9518193330873125E-2</v>
      </c>
    </row>
    <row r="89" spans="1:6" ht="15.75" x14ac:dyDescent="0.25">
      <c r="A89" s="27" t="s">
        <v>35</v>
      </c>
      <c r="B89" s="36">
        <v>1</v>
      </c>
      <c r="C89" s="37">
        <v>55.431510000000003</v>
      </c>
      <c r="D89" s="30">
        <f t="shared" si="4"/>
        <v>4.2532385535287145E-3</v>
      </c>
      <c r="E89" s="37">
        <v>29.99999</v>
      </c>
      <c r="F89" s="30">
        <f t="shared" si="5"/>
        <v>3.9807266186311007E-3</v>
      </c>
    </row>
    <row r="90" spans="1:6" ht="15.75" x14ac:dyDescent="0.25">
      <c r="A90" s="27" t="s">
        <v>95</v>
      </c>
      <c r="B90" s="36">
        <v>25</v>
      </c>
      <c r="C90" s="37">
        <v>1063.3278500000001</v>
      </c>
      <c r="D90" s="30">
        <f t="shared" si="4"/>
        <v>8.1588739088305537E-2</v>
      </c>
      <c r="E90" s="37">
        <v>750.00000999999997</v>
      </c>
      <c r="F90" s="30">
        <f t="shared" si="5"/>
        <v>9.9518199965419704E-2</v>
      </c>
    </row>
    <row r="91" spans="1:6" ht="15.75" x14ac:dyDescent="0.25">
      <c r="A91" s="27" t="s">
        <v>54</v>
      </c>
      <c r="B91" s="36">
        <v>10</v>
      </c>
      <c r="C91" s="37">
        <v>653.13823000000002</v>
      </c>
      <c r="D91" s="30">
        <f t="shared" si="4"/>
        <v>5.0115046489253225E-2</v>
      </c>
      <c r="E91" s="37">
        <v>299.99997999999999</v>
      </c>
      <c r="F91" s="30">
        <f t="shared" si="5"/>
        <v>3.9807276801585523E-2</v>
      </c>
    </row>
    <row r="92" spans="1:6" ht="15.75" x14ac:dyDescent="0.25">
      <c r="A92" s="27" t="s">
        <v>80</v>
      </c>
      <c r="B92" s="36">
        <v>10</v>
      </c>
      <c r="C92" s="37">
        <v>447.25677999999999</v>
      </c>
      <c r="D92" s="30">
        <f t="shared" si="4"/>
        <v>3.431784160350513E-2</v>
      </c>
      <c r="E92" s="37">
        <v>300</v>
      </c>
      <c r="F92" s="30">
        <f t="shared" si="5"/>
        <v>3.9807279455404153E-2</v>
      </c>
    </row>
    <row r="93" spans="1:6" ht="15.75" x14ac:dyDescent="0.25">
      <c r="A93" s="27" t="s">
        <v>59</v>
      </c>
      <c r="B93" s="36">
        <v>31</v>
      </c>
      <c r="C93" s="37">
        <v>1108.4324899999997</v>
      </c>
      <c r="D93" s="30">
        <f t="shared" si="4"/>
        <v>8.5049600857920529E-2</v>
      </c>
      <c r="E93" s="37">
        <v>915.30002999999999</v>
      </c>
      <c r="F93" s="30">
        <f t="shared" si="5"/>
        <v>0.12145201359916601</v>
      </c>
    </row>
    <row r="94" spans="1:6" ht="15.75" x14ac:dyDescent="0.25">
      <c r="A94" s="28" t="s">
        <v>96</v>
      </c>
      <c r="B94" s="36">
        <v>1</v>
      </c>
      <c r="C94" s="37">
        <v>72.098269999999999</v>
      </c>
      <c r="D94" s="30">
        <f t="shared" si="4"/>
        <v>5.5320726714232164E-3</v>
      </c>
      <c r="E94" s="37">
        <v>30.00001</v>
      </c>
      <c r="F94" s="30">
        <f t="shared" si="5"/>
        <v>3.98072927244973E-3</v>
      </c>
    </row>
    <row r="95" spans="1:6" ht="15.75" x14ac:dyDescent="0.25">
      <c r="A95" s="27" t="s">
        <v>50</v>
      </c>
      <c r="B95" s="36">
        <v>1</v>
      </c>
      <c r="C95" s="37">
        <v>156.45371</v>
      </c>
      <c r="D95" s="30">
        <f t="shared" si="4"/>
        <v>1.2004633307203808E-2</v>
      </c>
      <c r="E95" s="37">
        <v>29.99999</v>
      </c>
      <c r="F95" s="30">
        <f t="shared" si="5"/>
        <v>3.9807266186311007E-3</v>
      </c>
    </row>
    <row r="96" spans="1:6" ht="15.75" x14ac:dyDescent="0.25">
      <c r="A96" s="27" t="s">
        <v>78</v>
      </c>
      <c r="B96" s="36">
        <v>1</v>
      </c>
      <c r="C96" s="37">
        <v>47.509610000000002</v>
      </c>
      <c r="D96" s="30">
        <f t="shared" si="4"/>
        <v>3.6453941975442012E-3</v>
      </c>
      <c r="E96" s="37">
        <v>29.99999</v>
      </c>
      <c r="F96" s="30">
        <f t="shared" si="5"/>
        <v>3.9807266186311007E-3</v>
      </c>
    </row>
    <row r="97" spans="1:6" ht="15.75" x14ac:dyDescent="0.25">
      <c r="A97" s="27" t="s">
        <v>67</v>
      </c>
      <c r="B97" s="36">
        <v>1</v>
      </c>
      <c r="C97" s="37">
        <v>62.857949999999995</v>
      </c>
      <c r="D97" s="30">
        <f t="shared" si="4"/>
        <v>4.8230664532822624E-3</v>
      </c>
      <c r="E97" s="37">
        <v>30</v>
      </c>
      <c r="F97" s="30">
        <f t="shared" si="5"/>
        <v>3.9807279455404149E-3</v>
      </c>
    </row>
    <row r="98" spans="1:6" ht="15.75" x14ac:dyDescent="0.25">
      <c r="A98" s="27" t="s">
        <v>97</v>
      </c>
      <c r="B98" s="36">
        <v>1</v>
      </c>
      <c r="C98" s="37">
        <v>30.30303</v>
      </c>
      <c r="D98" s="30">
        <f t="shared" si="4"/>
        <v>2.3251398975914104E-3</v>
      </c>
      <c r="E98" s="37">
        <v>30</v>
      </c>
      <c r="F98" s="30">
        <f t="shared" si="5"/>
        <v>3.9807279455404149E-3</v>
      </c>
    </row>
    <row r="99" spans="1:6" ht="15.75" x14ac:dyDescent="0.25">
      <c r="A99" s="27" t="s">
        <v>98</v>
      </c>
      <c r="B99" s="36">
        <v>7</v>
      </c>
      <c r="C99" s="37">
        <v>276.62034</v>
      </c>
      <c r="D99" s="30">
        <f t="shared" si="4"/>
        <v>2.1224972849886666E-2</v>
      </c>
      <c r="E99" s="37">
        <v>210.00001</v>
      </c>
      <c r="F99" s="30">
        <f t="shared" si="5"/>
        <v>2.7865096945692221E-2</v>
      </c>
    </row>
    <row r="100" spans="1:6" ht="15.75" x14ac:dyDescent="0.25">
      <c r="A100" s="27" t="s">
        <v>99</v>
      </c>
      <c r="B100" s="36">
        <v>4</v>
      </c>
      <c r="C100" s="37">
        <v>121.21212</v>
      </c>
      <c r="D100" s="30">
        <f t="shared" ref="D100:D110" si="6">C100*100/$C$12</f>
        <v>9.3005595903656417E-3</v>
      </c>
      <c r="E100" s="37">
        <v>120</v>
      </c>
      <c r="F100" s="30">
        <f t="shared" ref="F100:F110" si="7">E100*100/$E$12</f>
        <v>1.592291178216166E-2</v>
      </c>
    </row>
    <row r="101" spans="1:6" ht="15.75" x14ac:dyDescent="0.25">
      <c r="A101" s="27" t="s">
        <v>100</v>
      </c>
      <c r="B101" s="36">
        <v>1</v>
      </c>
      <c r="C101" s="37">
        <v>30.30303</v>
      </c>
      <c r="D101" s="30">
        <f t="shared" si="6"/>
        <v>2.3251398975914104E-3</v>
      </c>
      <c r="E101" s="37">
        <v>30</v>
      </c>
      <c r="F101" s="30">
        <f t="shared" si="7"/>
        <v>3.9807279455404149E-3</v>
      </c>
    </row>
    <row r="102" spans="1:6" ht="15.75" x14ac:dyDescent="0.25">
      <c r="A102" s="27" t="s">
        <v>101</v>
      </c>
      <c r="B102" s="36">
        <v>11</v>
      </c>
      <c r="C102" s="37">
        <v>529.19067999999993</v>
      </c>
      <c r="D102" s="30">
        <f t="shared" si="6"/>
        <v>4.0604598401596435E-2</v>
      </c>
      <c r="E102" s="37">
        <v>330.00001000000003</v>
      </c>
      <c r="F102" s="30">
        <f t="shared" si="7"/>
        <v>4.3788008727853885E-2</v>
      </c>
    </row>
    <row r="103" spans="1:6" ht="15.75" x14ac:dyDescent="0.25">
      <c r="A103" s="27" t="s">
        <v>102</v>
      </c>
      <c r="B103" s="36">
        <v>4</v>
      </c>
      <c r="C103" s="37">
        <v>137.61372</v>
      </c>
      <c r="D103" s="30">
        <f t="shared" si="6"/>
        <v>1.0559048082913591E-2</v>
      </c>
      <c r="E103" s="37">
        <v>120.00000999999999</v>
      </c>
      <c r="F103" s="30">
        <f t="shared" si="7"/>
        <v>1.5922913109070975E-2</v>
      </c>
    </row>
    <row r="104" spans="1:6" ht="15.75" x14ac:dyDescent="0.25">
      <c r="A104" s="27" t="s">
        <v>103</v>
      </c>
      <c r="B104" s="36">
        <v>15</v>
      </c>
      <c r="C104" s="37">
        <v>653.77594999999997</v>
      </c>
      <c r="D104" s="30">
        <f t="shared" si="6"/>
        <v>5.0163978500853773E-2</v>
      </c>
      <c r="E104" s="37">
        <v>450.00003000000004</v>
      </c>
      <c r="F104" s="30">
        <f t="shared" si="7"/>
        <v>5.9710923163834181E-2</v>
      </c>
    </row>
    <row r="105" spans="1:6" ht="15.75" x14ac:dyDescent="0.25">
      <c r="A105" s="27" t="s">
        <v>75</v>
      </c>
      <c r="B105" s="36">
        <v>11</v>
      </c>
      <c r="C105" s="37">
        <v>418.63085000000007</v>
      </c>
      <c r="D105" s="30">
        <f t="shared" si="6"/>
        <v>3.2121384947234821E-2</v>
      </c>
      <c r="E105" s="37">
        <v>330.00001000000003</v>
      </c>
      <c r="F105" s="30">
        <f t="shared" si="7"/>
        <v>4.3788008727853885E-2</v>
      </c>
    </row>
    <row r="106" spans="1:6" ht="15.75" x14ac:dyDescent="0.25">
      <c r="A106" s="27" t="s">
        <v>104</v>
      </c>
      <c r="B106" s="36">
        <v>1</v>
      </c>
      <c r="C106" s="37">
        <v>30.30303</v>
      </c>
      <c r="D106" s="30">
        <f t="shared" si="6"/>
        <v>2.3251398975914104E-3</v>
      </c>
      <c r="E106" s="37">
        <v>30</v>
      </c>
      <c r="F106" s="30">
        <f t="shared" si="7"/>
        <v>3.9807279455404149E-3</v>
      </c>
    </row>
    <row r="107" spans="1:6" ht="15.75" x14ac:dyDescent="0.25">
      <c r="A107" s="27" t="s">
        <v>57</v>
      </c>
      <c r="B107" s="36">
        <v>1</v>
      </c>
      <c r="C107" s="37">
        <v>53.464400000000005</v>
      </c>
      <c r="D107" s="30">
        <f t="shared" si="6"/>
        <v>4.1023029558689746E-3</v>
      </c>
      <c r="E107" s="37">
        <v>30.00001</v>
      </c>
      <c r="F107" s="30">
        <f t="shared" si="7"/>
        <v>3.98072927244973E-3</v>
      </c>
    </row>
    <row r="108" spans="1:6" ht="15.75" x14ac:dyDescent="0.25">
      <c r="A108" s="27" t="s">
        <v>77</v>
      </c>
      <c r="B108" s="36">
        <v>8</v>
      </c>
      <c r="C108" s="37">
        <v>383.88145999999995</v>
      </c>
      <c r="D108" s="30">
        <f t="shared" si="6"/>
        <v>2.9455077548074929E-2</v>
      </c>
      <c r="E108" s="37">
        <v>240</v>
      </c>
      <c r="F108" s="30">
        <f t="shared" si="7"/>
        <v>3.184582356432332E-2</v>
      </c>
    </row>
    <row r="109" spans="1:6" ht="15.75" x14ac:dyDescent="0.25">
      <c r="A109" s="27" t="s">
        <v>76</v>
      </c>
      <c r="B109" s="36">
        <v>12</v>
      </c>
      <c r="C109" s="37">
        <v>465.66655999999995</v>
      </c>
      <c r="D109" s="30">
        <f t="shared" si="6"/>
        <v>3.5730416979098935E-2</v>
      </c>
      <c r="E109" s="37">
        <v>360.00004999999999</v>
      </c>
      <c r="F109" s="30">
        <f t="shared" si="7"/>
        <v>4.7768741981031558E-2</v>
      </c>
    </row>
    <row r="110" spans="1:6" ht="15.75" x14ac:dyDescent="0.25">
      <c r="A110" s="29" t="s">
        <v>105</v>
      </c>
      <c r="B110" s="38">
        <v>3</v>
      </c>
      <c r="C110" s="39">
        <v>155.393</v>
      </c>
      <c r="D110" s="33">
        <f t="shared" si="6"/>
        <v>1.1923245434744382E-2</v>
      </c>
      <c r="E110" s="39">
        <v>90</v>
      </c>
      <c r="F110" s="33">
        <f t="shared" si="7"/>
        <v>1.1942183836621245E-2</v>
      </c>
    </row>
  </sheetData>
  <mergeCells count="2">
    <mergeCell ref="A8:G8"/>
    <mergeCell ref="A6:G6"/>
  </mergeCells>
  <phoneticPr fontId="0" type="noConversion"/>
  <printOptions horizontalCentered="1"/>
  <pageMargins left="0.39370078740157483" right="0.39370078740157483" top="0" bottom="0.59055118110236227" header="0" footer="0"/>
  <pageSetup scale="77" firstPageNumber="226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4.5.3.1_2015</vt:lpstr>
      <vt:lpstr>A_IMPRESIÓN_IM</vt:lpstr>
      <vt:lpstr>'4.5.3.1_2015'!Área_de_impresión</vt:lpstr>
      <vt:lpstr>'4.5.3.1_2015'!Imprimir_área_IM</vt:lpstr>
      <vt:lpstr>'4.5.3.1_2015'!Títulos_a_imprimir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2016-02-11T15:26:42Z</cp:lastPrinted>
  <dcterms:created xsi:type="dcterms:W3CDTF">2004-01-22T14:59:07Z</dcterms:created>
  <dcterms:modified xsi:type="dcterms:W3CDTF">2016-03-16T20:08:59Z</dcterms:modified>
</cp:coreProperties>
</file>